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各式表單表\優化表單\1150106\"/>
    </mc:Choice>
  </mc:AlternateContent>
  <xr:revisionPtr revIDLastSave="0" documentId="13_ncr:1_{2D169954-ADF2-454F-BB97-20139029B6CB}" xr6:coauthVersionLast="47" xr6:coauthVersionMax="47" xr10:uidLastSave="{00000000-0000-0000-0000-000000000000}"/>
  <bookViews>
    <workbookView xWindow="16650" yWindow="3615" windowWidth="21600" windowHeight="11385" xr2:uid="{8714B066-3A08-4549-A44A-52D88B982DD8}"/>
  </bookViews>
  <sheets>
    <sheet name="義務執行計畫書" sheetId="1" r:id="rId1"/>
    <sheet name="工作表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 l="1"/>
  <c r="H9" i="1"/>
  <c r="L9" i="1" s="1"/>
  <c r="L27" i="1"/>
  <c r="L25" i="1"/>
  <c r="H8" i="1"/>
  <c r="L8" i="1" s="1"/>
  <c r="H12" i="1"/>
  <c r="L12" i="1" s="1"/>
  <c r="H10" i="1"/>
  <c r="L10" i="1" s="1"/>
  <c r="H11" i="1"/>
  <c r="L11" i="1" s="1"/>
  <c r="H13" i="1"/>
  <c r="L13" i="1" s="1"/>
  <c r="H14" i="1"/>
  <c r="L14" i="1" s="1"/>
  <c r="H15" i="1"/>
  <c r="L15" i="1" s="1"/>
  <c r="H16" i="1" l="1"/>
  <c r="L16" i="1"/>
  <c r="J16" i="1" l="1"/>
</calcChain>
</file>

<file path=xl/sharedStrings.xml><?xml version="1.0" encoding="utf-8"?>
<sst xmlns="http://schemas.openxmlformats.org/spreadsheetml/2006/main" count="92" uniqueCount="54">
  <si>
    <t>一、再生能源義務用戶基本資料</t>
    <phoneticPr fontId="2" type="noConversion"/>
  </si>
  <si>
    <t>用戶名稱</t>
    <phoneticPr fontId="2" type="noConversion"/>
  </si>
  <si>
    <t>聯絡地址</t>
    <phoneticPr fontId="2" type="noConversion"/>
  </si>
  <si>
    <t>應完成年度</t>
    <phoneticPr fontId="2" type="noConversion"/>
  </si>
  <si>
    <t>用戶電號</t>
    <phoneticPr fontId="2" type="noConversion"/>
  </si>
  <si>
    <t>瓩</t>
  </si>
  <si>
    <t>瓩</t>
    <phoneticPr fontId="2" type="noConversion"/>
  </si>
  <si>
    <t>裝置容量合計</t>
    <phoneticPr fontId="2" type="noConversion"/>
  </si>
  <si>
    <t>（一）設置再生能源發電設備（可複選）：</t>
    <phoneticPr fontId="2" type="noConversion"/>
  </si>
  <si>
    <t>（二）購買再生能源電力及憑證：</t>
    <phoneticPr fontId="2" type="noConversion"/>
  </si>
  <si>
    <t>預計履行義務裝置容量</t>
    <phoneticPr fontId="2" type="noConversion"/>
  </si>
  <si>
    <t>（三）設置儲能設備：</t>
    <phoneticPr fontId="2" type="noConversion"/>
  </si>
  <si>
    <t>儲能設置容量</t>
    <phoneticPr fontId="2" type="noConversion"/>
  </si>
  <si>
    <t>一、再生能源義務用戶基本資料：</t>
  </si>
  <si>
    <t>3、代表電號：經合併之再生能源義務用戶請填代表電號。</t>
    <phoneticPr fontId="2" type="noConversion"/>
  </si>
  <si>
    <t>二、規劃履行義務資訊：</t>
  </si>
  <si>
    <t>二、規劃履行義務資訊</t>
    <phoneticPr fontId="2" type="noConversion"/>
  </si>
  <si>
    <t>扣減裝置容量</t>
    <phoneticPr fontId="2" type="noConversion"/>
  </si>
  <si>
    <t>通知年度</t>
    <phoneticPr fontId="2" type="noConversion"/>
  </si>
  <si>
    <t>瓩</t>
    <phoneticPr fontId="1" type="noConversion"/>
  </si>
  <si>
    <t>預計設置裝置容量</t>
  </si>
  <si>
    <t>有更正</t>
    <phoneticPr fontId="1" type="noConversion"/>
  </si>
  <si>
    <t>有異動</t>
    <phoneticPr fontId="1" type="noConversion"/>
  </si>
  <si>
    <t>有更正及異動</t>
    <phoneticPr fontId="1" type="noConversion"/>
  </si>
  <si>
    <t>無</t>
    <phoneticPr fontId="1" type="noConversion"/>
  </si>
  <si>
    <t>政府機關</t>
    <phoneticPr fontId="1" type="noConversion"/>
  </si>
  <si>
    <t>工商業</t>
    <phoneticPr fontId="1" type="noConversion"/>
  </si>
  <si>
    <t>預計完成
年度</t>
    <phoneticPr fontId="2" type="noConversion"/>
  </si>
  <si>
    <t>提醒事項</t>
    <phoneticPr fontId="2" type="noConversion"/>
  </si>
  <si>
    <t>度(kWh)</t>
    <phoneticPr fontId="2" type="noConversion"/>
  </si>
  <si>
    <t>3、如再生能源義務用戶申請同一法人合併，代表戶需檢附本局通知其他合併戶履行義務之函文影本。</t>
    <phoneticPr fontId="2" type="noConversion"/>
  </si>
  <si>
    <t>4、如再生能源義務用戶先前曾提送義務執行計畫書，再生能源義務用戶需一併檢附前次義務執行計畫書同意函文影本。</t>
    <phoneticPr fontId="2" type="noConversion"/>
  </si>
  <si>
    <t>5、若再生能源義務用戶已既設再生能源發電之自用發電設備，請檢附自用發電設備登記證影本或設備登記文件影本，以利申報流程辦理。</t>
    <phoneticPr fontId="2" type="noConversion"/>
  </si>
  <si>
    <t>聯絡電話及
電子信箱</t>
    <phoneticPr fontId="1" type="noConversion"/>
  </si>
  <si>
    <t>義務裝置容量計算率</t>
    <phoneticPr fontId="2" type="noConversion"/>
  </si>
  <si>
    <t>前一年度
平均契約容量</t>
    <phoneticPr fontId="2" type="noConversion"/>
  </si>
  <si>
    <t>填表人
簽名或蓋章</t>
    <phoneticPr fontId="2" type="noConversion"/>
  </si>
  <si>
    <t>規劃履行義務裝置容量合計：</t>
    <phoneticPr fontId="2" type="noConversion"/>
  </si>
  <si>
    <t>義務用戶簽名或蓋章</t>
    <phoneticPr fontId="2" type="noConversion"/>
  </si>
  <si>
    <t>4、請再生能源義務用戶發函進行申報，並一併檢附 (1)本局第一次通知函文 (2)申報當年前一年度全年電費單及 (3)相關附件影本 (如：用發電設備登記證或再生能源發電設備登記文件等)，以利申報流程辦理。</t>
    <phoneticPr fontId="2" type="noConversion"/>
  </si>
  <si>
    <t>2、若契約容量異動或有電費單無法佐證契約容量之情況，請向台電公司各區營業處申請契約容量異動表佐證年度平均契約容量。</t>
    <phoneticPr fontId="2" type="noConversion"/>
  </si>
  <si>
    <t>應履行義務裝置容量</t>
    <phoneticPr fontId="2" type="noConversion"/>
  </si>
  <si>
    <t>1、各電號若有合併、扣減、異動或更正者，請一併檢附相關證明文件隨義務執行計畫書一同提交申請審核，以利申報流程辦理。</t>
    <phoneticPr fontId="2" type="noConversion"/>
  </si>
  <si>
    <t>義務裝置容量</t>
    <phoneticPr fontId="2" type="noConversion"/>
  </si>
  <si>
    <t>再生能源類別：</t>
    <phoneticPr fontId="2" type="noConversion"/>
  </si>
  <si>
    <t>*（設置容量以義務裝置容量乘以最小供電時數2小時計算之）</t>
    <phoneticPr fontId="2" type="noConversion"/>
  </si>
  <si>
    <r>
      <t>請以</t>
    </r>
    <r>
      <rPr>
        <sz val="10"/>
        <color rgb="FFFF0000"/>
        <rFont val="微軟正黑體"/>
        <family val="2"/>
        <charset val="136"/>
        <scheme val="minor"/>
      </rPr>
      <t>發函方式申報</t>
    </r>
    <r>
      <rPr>
        <sz val="10"/>
        <rFont val="微軟正黑體"/>
        <family val="2"/>
        <charset val="136"/>
        <scheme val="minor"/>
      </rPr>
      <t>並檢附義務執行計畫書及相關證明文件影本，寄送至臺北市政府產業發展局(臺北市信義區市府路一號10樓)。</t>
    </r>
    <phoneticPr fontId="2" type="noConversion"/>
  </si>
  <si>
    <t>臺北市政府再生能源義務用戶義務執行計畫書</t>
    <phoneticPr fontId="2" type="noConversion"/>
  </si>
  <si>
    <t>6、再生能源義務用戶應於完成期限之次年度起，於每年4月底前申報前一年度再生能源發電設備、儲能設備之設備運轉資料；購買再生能源電力及憑證者，應於該憑證有效期限內提供再生能源憑證及電能直轉供證明文件，報請主管機關備查；申請扣減裝置容量之設備，請一併依規定進行設備運轉資料申報。</t>
    <phoneticPr fontId="2" type="noConversion"/>
  </si>
  <si>
    <t>7、申報扣減裝置容量之再生能源發電設備或儲能設備，其設備運轉期間之發(放)電功率平均值需達80%，方能計入扣減義務裝置容量，若反之未達80%，且未於主管機關通知期限內改善者，不得計入扣減裝置容量。儲能設備所儲存之電能，應供再生能源義務用戶使用，或參與公用售電業之再生能源義務用戶儲能需量反應相關方案之情形。</t>
    <phoneticPr fontId="2" type="noConversion"/>
  </si>
  <si>
    <t>統一編號</t>
    <phoneticPr fontId="2" type="noConversion"/>
  </si>
  <si>
    <t>1、用戶名稱：經合併之再生能源義務用戶請填代表戶名稱。</t>
    <phoneticPr fontId="2" type="noConversion"/>
  </si>
  <si>
    <t>2、統一編號：由主管機關在設立登記時給予的8位數字代碼。</t>
    <phoneticPr fontId="2" type="noConversion"/>
  </si>
  <si>
    <t>代表電號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</si>
</sst>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00_);[Red]\(#,##0.000\)"/>
    <numFmt numFmtId="178" formatCode="0.000_ "/>
    <numFmt numFmtId="179" formatCode="0.000"/>
  </numFmts>
  <fonts count="13">
    <font>
      <sz val="12"/>
      <color theme="1"/>
      <name val="微軟正黑體"/>
      <family val="2"/>
      <charset val="136"/>
      <scheme val="minor"/>
    </font>
    <font>
      <sz val="9"/>
      <name val="微軟正黑體"/>
      <family val="2"/>
      <charset val="136"/>
      <scheme val="minor"/>
    </font>
    <font>
      <sz val="9"/>
      <name val="微軟正黑體"/>
      <family val="3"/>
      <charset val="136"/>
      <scheme val="minor"/>
    </font>
    <font>
      <sz val="10"/>
      <color theme="1"/>
      <name val="微軟正黑體"/>
      <family val="2"/>
      <charset val="136"/>
      <scheme val="minor"/>
    </font>
    <font>
      <sz val="10"/>
      <name val="微軟正黑體"/>
      <family val="2"/>
      <charset val="136"/>
      <scheme val="minor"/>
    </font>
    <font>
      <u/>
      <sz val="10"/>
      <color theme="1"/>
      <name val="微軟正黑體"/>
      <family val="2"/>
      <charset val="136"/>
      <scheme val="minor"/>
    </font>
    <font>
      <b/>
      <u/>
      <sz val="10"/>
      <color theme="1"/>
      <name val="微軟正黑體"/>
      <family val="2"/>
      <charset val="136"/>
      <scheme val="minor"/>
    </font>
    <font>
      <b/>
      <u/>
      <sz val="10"/>
      <color rgb="FFFF0000"/>
      <name val="微軟正黑體"/>
      <family val="2"/>
      <charset val="136"/>
      <scheme val="minor"/>
    </font>
    <font>
      <b/>
      <u/>
      <sz val="10"/>
      <name val="微軟正黑體"/>
      <family val="2"/>
      <charset val="136"/>
      <scheme val="minor"/>
    </font>
    <font>
      <sz val="9"/>
      <color rgb="FF000000"/>
      <name val="Microsoft JhengHei UI"/>
      <family val="2"/>
      <charset val="136"/>
    </font>
    <font>
      <sz val="10"/>
      <color rgb="FFFF0000"/>
      <name val="微軟正黑體"/>
      <family val="2"/>
      <charset val="136"/>
      <scheme val="minor"/>
    </font>
    <font>
      <b/>
      <sz val="10"/>
      <name val="微軟正黑體"/>
      <family val="2"/>
      <charset val="136"/>
      <scheme val="minor"/>
    </font>
    <font>
      <b/>
      <sz val="10"/>
      <color theme="1"/>
      <name val="微軟正黑體"/>
      <family val="2"/>
      <charset val="136"/>
      <scheme val="minor"/>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49" fontId="3" fillId="2" borderId="2" xfId="0" applyNumberFormat="1" applyFont="1" applyFill="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0" xfId="0" applyFont="1" applyBorder="1">
      <alignment vertical="center"/>
    </xf>
    <xf numFmtId="0" fontId="3" fillId="0" borderId="10" xfId="0" applyFont="1" applyBorder="1" applyAlignment="1">
      <alignment horizontal="left" vertical="center"/>
    </xf>
    <xf numFmtId="178" fontId="3" fillId="2" borderId="10" xfId="0" applyNumberFormat="1" applyFont="1" applyFill="1" applyBorder="1" applyAlignment="1">
      <alignment horizontal="center" vertical="center"/>
    </xf>
    <xf numFmtId="178" fontId="3" fillId="0" borderId="0" xfId="0" applyNumberFormat="1"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177" fontId="5" fillId="0" borderId="0" xfId="0" applyNumberFormat="1" applyFont="1" applyAlignment="1">
      <alignment horizontal="right" vertical="center"/>
    </xf>
    <xf numFmtId="176" fontId="3" fillId="0" borderId="0" xfId="0" applyNumberFormat="1" applyFont="1" applyAlignment="1">
      <alignment horizontal="right" vertical="center"/>
    </xf>
    <xf numFmtId="176" fontId="4" fillId="0" borderId="0" xfId="0" applyNumberFormat="1" applyFont="1">
      <alignment vertical="center"/>
    </xf>
    <xf numFmtId="0" fontId="3" fillId="0" borderId="19" xfId="0" applyFont="1" applyBorder="1">
      <alignment vertical="center"/>
    </xf>
    <xf numFmtId="0" fontId="3" fillId="0" borderId="20" xfId="0" applyFont="1" applyBorder="1">
      <alignment vertical="center"/>
    </xf>
    <xf numFmtId="0" fontId="3" fillId="0" borderId="20" xfId="0" applyFont="1" applyBorder="1" applyAlignment="1">
      <alignment horizontal="right" vertical="center"/>
    </xf>
    <xf numFmtId="176" fontId="3" fillId="0" borderId="20" xfId="0" applyNumberFormat="1"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right" vertical="center"/>
    </xf>
    <xf numFmtId="0" fontId="3" fillId="0" borderId="20" xfId="0" applyFont="1" applyBorder="1" applyAlignment="1">
      <alignment horizontal="left" vertical="center"/>
    </xf>
    <xf numFmtId="176" fontId="4" fillId="0" borderId="0" xfId="0" applyNumberFormat="1" applyFont="1" applyAlignment="1">
      <alignment horizontal="left" vertical="center"/>
    </xf>
    <xf numFmtId="176" fontId="4" fillId="0" borderId="21" xfId="0" applyNumberFormat="1" applyFont="1" applyBorder="1" applyAlignment="1">
      <alignment horizontal="left" vertical="center"/>
    </xf>
    <xf numFmtId="176" fontId="4" fillId="0" borderId="14" xfId="0" applyNumberFormat="1" applyFont="1" applyBorder="1" applyAlignment="1">
      <alignment horizontal="left" vertical="center"/>
    </xf>
    <xf numFmtId="49" fontId="3" fillId="0" borderId="0" xfId="0" applyNumberFormat="1" applyFont="1">
      <alignment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178" fontId="3" fillId="2" borderId="2" xfId="0" applyNumberFormat="1" applyFont="1" applyFill="1" applyBorder="1" applyAlignment="1">
      <alignment horizontal="right" vertical="center"/>
    </xf>
    <xf numFmtId="176" fontId="3" fillId="0" borderId="22" xfId="0" applyNumberFormat="1" applyFont="1" applyBorder="1" applyAlignment="1">
      <alignment horizontal="center" vertical="center"/>
    </xf>
    <xf numFmtId="176" fontId="3" fillId="0" borderId="23" xfId="0" applyNumberFormat="1" applyFont="1" applyBorder="1" applyAlignment="1">
      <alignment horizontal="center" vertical="center"/>
    </xf>
    <xf numFmtId="9" fontId="3" fillId="2" borderId="2" xfId="0" applyNumberFormat="1" applyFont="1" applyFill="1" applyBorder="1" applyAlignment="1">
      <alignment horizontal="right"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vertical="center"/>
    </xf>
    <xf numFmtId="178" fontId="3" fillId="2" borderId="16" xfId="0" applyNumberFormat="1" applyFont="1" applyFill="1" applyBorder="1" applyAlignment="1">
      <alignment vertical="center"/>
    </xf>
    <xf numFmtId="0" fontId="6" fillId="0" borderId="0" xfId="0" applyFont="1" applyBorder="1">
      <alignment vertical="center"/>
    </xf>
    <xf numFmtId="176" fontId="3" fillId="0" borderId="2"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xf>
    <xf numFmtId="176" fontId="3" fillId="0" borderId="0" xfId="0" applyNumberFormat="1" applyFont="1" applyBorder="1" applyAlignment="1">
      <alignment horizontal="right" vertical="center"/>
    </xf>
    <xf numFmtId="178" fontId="3" fillId="2" borderId="20" xfId="0" applyNumberFormat="1" applyFont="1" applyFill="1" applyBorder="1" applyAlignment="1">
      <alignment horizontal="center" vertical="center"/>
    </xf>
    <xf numFmtId="0" fontId="4" fillId="0" borderId="0" xfId="0" applyFont="1" applyBorder="1" applyAlignment="1">
      <alignment vertical="center"/>
    </xf>
    <xf numFmtId="0" fontId="7" fillId="0" borderId="0" xfId="0" applyFont="1" applyAlignment="1">
      <alignment vertical="center"/>
    </xf>
    <xf numFmtId="0" fontId="3" fillId="0" borderId="19" xfId="0" applyFont="1" applyBorder="1" applyAlignment="1">
      <alignment horizontal="left" vertical="center"/>
    </xf>
    <xf numFmtId="0" fontId="3" fillId="0" borderId="17"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vertical="center"/>
    </xf>
    <xf numFmtId="0" fontId="6" fillId="0" borderId="0" xfId="0" applyFont="1" applyBorder="1" applyAlignment="1">
      <alignment horizontal="right" vertical="center"/>
    </xf>
    <xf numFmtId="0" fontId="3" fillId="0" borderId="10" xfId="0" applyFont="1" applyBorder="1" applyAlignment="1">
      <alignment vertical="center"/>
    </xf>
    <xf numFmtId="0" fontId="3" fillId="0" borderId="20" xfId="0" applyFont="1" applyBorder="1" applyAlignment="1">
      <alignment vertical="center"/>
    </xf>
    <xf numFmtId="0" fontId="3" fillId="0" borderId="16" xfId="0" applyFont="1" applyBorder="1">
      <alignment vertical="center"/>
    </xf>
    <xf numFmtId="178" fontId="6" fillId="0" borderId="0" xfId="0" applyNumberFormat="1" applyFont="1" applyFill="1" applyBorder="1" applyAlignment="1">
      <alignment horizontal="center" vertical="center"/>
    </xf>
    <xf numFmtId="0" fontId="3" fillId="0" borderId="0" xfId="0" applyFont="1" applyBorder="1" applyAlignment="1">
      <alignment vertical="center"/>
    </xf>
    <xf numFmtId="0" fontId="4" fillId="0" borderId="0" xfId="0" applyFont="1" applyAlignment="1">
      <alignment vertical="center" wrapText="1"/>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21" xfId="0" applyFont="1" applyBorder="1" applyAlignment="1">
      <alignment horizontal="center" vertical="center"/>
    </xf>
    <xf numFmtId="0" fontId="3" fillId="0" borderId="16" xfId="0" applyFont="1" applyBorder="1" applyAlignment="1">
      <alignment horizontal="left"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left" vertical="center" wrapText="1"/>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4" fillId="0" borderId="14" xfId="0" applyFont="1" applyBorder="1" applyAlignment="1">
      <alignment horizontal="center" vertical="center"/>
    </xf>
    <xf numFmtId="179" fontId="4" fillId="0" borderId="0" xfId="0" applyNumberFormat="1"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1" fillId="0" borderId="0" xfId="0" applyFont="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0" xfId="0" applyFont="1" applyBorder="1" applyAlignment="1">
      <alignment horizontal="center" vertical="center"/>
    </xf>
    <xf numFmtId="49" fontId="3" fillId="2" borderId="3"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Border="1" applyAlignment="1">
      <alignment horizontal="center" vertical="center"/>
    </xf>
    <xf numFmtId="0" fontId="6" fillId="0" borderId="20" xfId="0" applyFont="1" applyBorder="1" applyAlignment="1">
      <alignment horizontal="center" vertical="center"/>
    </xf>
    <xf numFmtId="0" fontId="12" fillId="0" borderId="0" xfId="0" applyFont="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0" xfId="0" applyFont="1" applyAlignment="1">
      <alignment horizontal="left" vertical="center" wrapText="1"/>
    </xf>
    <xf numFmtId="0" fontId="3" fillId="0" borderId="8" xfId="0" applyFont="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428625</xdr:colOff>
          <xdr:row>17</xdr:row>
          <xdr:rowOff>171450</xdr:rowOff>
        </xdr:from>
        <xdr:to>
          <xdr:col>7</xdr:col>
          <xdr:colOff>619127</xdr:colOff>
          <xdr:row>20</xdr:row>
          <xdr:rowOff>38100</xdr:rowOff>
        </xdr:to>
        <xdr:grpSp>
          <xdr:nvGrpSpPr>
            <xdr:cNvPr id="2" name="群組 1">
              <a:extLst>
                <a:ext uri="{FF2B5EF4-FFF2-40B4-BE49-F238E27FC236}">
                  <a16:creationId xmlns:a16="http://schemas.microsoft.com/office/drawing/2014/main" id="{00000000-0008-0000-0000-000002000000}"/>
                </a:ext>
              </a:extLst>
            </xdr:cNvPr>
            <xdr:cNvGrpSpPr/>
          </xdr:nvGrpSpPr>
          <xdr:grpSpPr>
            <a:xfrm>
              <a:off x="1143000" y="3771900"/>
              <a:ext cx="4371977" cy="495300"/>
              <a:chOff x="1066800" y="4019550"/>
              <a:chExt cx="4858125" cy="457200"/>
            </a:xfrm>
          </xdr:grpSpPr>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1066800" y="4019550"/>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太陽光電</a:t>
                </a:r>
              </a:p>
            </xdr:txBody>
          </xdr:sp>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1066800" y="423862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地熱能</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1895474" y="402907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離岸風電</a:t>
                </a:r>
              </a:p>
            </xdr:txBody>
          </xdr:sp>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1895474" y="4229100"/>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廢棄物</a:t>
                </a:r>
              </a:p>
            </xdr:txBody>
          </xdr:sp>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2695577" y="402907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陸域風力（</a:t>
                </a:r>
              </a:p>
            </xdr:txBody>
          </xdr:sp>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2695577" y="423862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生質能（</a:t>
                </a:r>
              </a:p>
            </xdr:txBody>
          </xdr:sp>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3501620" y="4029075"/>
                <a:ext cx="83820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30瓩以上</a:t>
                </a:r>
              </a:p>
            </xdr:txBody>
          </xdr:sp>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4263618" y="4029075"/>
                <a:ext cx="83820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不及30瓩）</a:t>
                </a:r>
              </a:p>
            </xdr:txBody>
          </xdr:sp>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5086727" y="4019550"/>
                <a:ext cx="838198"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小水力</a:t>
                </a:r>
              </a:p>
            </xdr:txBody>
          </xdr:sp>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3450036" y="4237428"/>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有</a:t>
                </a:r>
              </a:p>
            </xdr:txBody>
          </xdr:sp>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3811656" y="4238625"/>
                <a:ext cx="180975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無　厭氧消化設備）</a:t>
                </a:r>
              </a:p>
            </xdr:txBody>
          </xdr:sp>
        </xdr:grp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BBA-E53B-42BE-BE8D-751EC35CE30A}">
  <sheetPr codeName="工作表1">
    <pageSetUpPr fitToPage="1"/>
  </sheetPr>
  <dimension ref="A1:N46"/>
  <sheetViews>
    <sheetView tabSelected="1" view="pageLayout" topLeftCell="A23" zoomScaleNormal="100" zoomScaleSheetLayoutView="115" workbookViewId="0">
      <selection activeCell="C38" sqref="C38"/>
    </sheetView>
  </sheetViews>
  <sheetFormatPr defaultColWidth="6.33203125" defaultRowHeight="13.5"/>
  <cols>
    <col min="1" max="3" width="8.109375" style="38" customWidth="1"/>
    <col min="4" max="4" width="12.109375" style="38" customWidth="1"/>
    <col min="5" max="5" width="8.109375" style="12" customWidth="1"/>
    <col min="6" max="6" width="3" style="7" customWidth="1"/>
    <col min="7" max="7" width="8" style="12" customWidth="1"/>
    <col min="8" max="8" width="10" style="12" customWidth="1"/>
    <col min="9" max="9" width="3" style="7" customWidth="1"/>
    <col min="10" max="10" width="23" style="12" customWidth="1"/>
    <col min="11" max="11" width="3" style="7" customWidth="1"/>
    <col min="12" max="12" width="15.6640625" style="12" customWidth="1"/>
    <col min="13" max="13" width="6.6640625" style="7" customWidth="1"/>
    <col min="14" max="14" width="5" style="12" customWidth="1"/>
    <col min="15" max="16384" width="6.33203125" style="12"/>
  </cols>
  <sheetData>
    <row r="1" spans="1:14" ht="21.2" customHeight="1" thickBot="1">
      <c r="A1" s="79" t="s">
        <v>47</v>
      </c>
      <c r="B1" s="79"/>
      <c r="C1" s="79"/>
      <c r="D1" s="79"/>
      <c r="E1" s="79"/>
      <c r="F1" s="79"/>
      <c r="G1" s="79"/>
      <c r="H1" s="79"/>
      <c r="I1" s="79"/>
      <c r="J1" s="79"/>
      <c r="K1" s="79"/>
      <c r="L1" s="79"/>
      <c r="M1" s="79"/>
    </row>
    <row r="2" spans="1:14" ht="17.100000000000001" customHeight="1">
      <c r="A2" s="101" t="s">
        <v>0</v>
      </c>
      <c r="B2" s="84"/>
      <c r="C2" s="84"/>
      <c r="D2" s="84"/>
      <c r="E2" s="84"/>
      <c r="F2" s="84"/>
      <c r="G2" s="84"/>
      <c r="H2" s="84"/>
      <c r="I2" s="84"/>
      <c r="J2" s="84"/>
      <c r="K2" s="84"/>
      <c r="L2" s="84"/>
      <c r="M2" s="102"/>
    </row>
    <row r="3" spans="1:14" ht="17.100000000000001" customHeight="1">
      <c r="A3" s="103" t="s">
        <v>1</v>
      </c>
      <c r="B3" s="104"/>
      <c r="C3" s="73"/>
      <c r="D3" s="74"/>
      <c r="E3" s="74"/>
      <c r="F3" s="74"/>
      <c r="G3" s="74"/>
      <c r="H3" s="74"/>
      <c r="I3" s="75"/>
      <c r="J3" s="72" t="s">
        <v>50</v>
      </c>
      <c r="K3" s="89"/>
      <c r="L3" s="90"/>
      <c r="M3" s="91"/>
    </row>
    <row r="4" spans="1:14" ht="17.100000000000001" customHeight="1" thickBot="1">
      <c r="A4" s="99" t="s">
        <v>2</v>
      </c>
      <c r="B4" s="100"/>
      <c r="C4" s="76"/>
      <c r="D4" s="77"/>
      <c r="E4" s="77"/>
      <c r="F4" s="77"/>
      <c r="G4" s="77"/>
      <c r="H4" s="77"/>
      <c r="I4" s="78"/>
      <c r="J4" s="6" t="s">
        <v>53</v>
      </c>
      <c r="K4" s="92"/>
      <c r="L4" s="93"/>
      <c r="M4" s="94"/>
    </row>
    <row r="5" spans="1:14" ht="6.95" customHeight="1" thickBot="1"/>
    <row r="6" spans="1:14" ht="16.350000000000001" customHeight="1">
      <c r="A6" s="96" t="s">
        <v>16</v>
      </c>
      <c r="B6" s="97"/>
      <c r="C6" s="97"/>
      <c r="D6" s="97"/>
      <c r="E6" s="97"/>
      <c r="F6" s="97"/>
      <c r="G6" s="97"/>
      <c r="H6" s="97"/>
      <c r="I6" s="97"/>
      <c r="J6" s="97"/>
      <c r="K6" s="97"/>
      <c r="L6" s="97"/>
      <c r="M6" s="98"/>
    </row>
    <row r="7" spans="1:14" ht="35.25" customHeight="1">
      <c r="A7" s="1" t="s">
        <v>18</v>
      </c>
      <c r="B7" s="62" t="s">
        <v>3</v>
      </c>
      <c r="C7" s="62" t="s">
        <v>27</v>
      </c>
      <c r="D7" s="2" t="s">
        <v>4</v>
      </c>
      <c r="E7" s="95" t="s">
        <v>35</v>
      </c>
      <c r="F7" s="95"/>
      <c r="G7" s="62" t="s">
        <v>34</v>
      </c>
      <c r="H7" s="95" t="s">
        <v>43</v>
      </c>
      <c r="I7" s="95"/>
      <c r="J7" s="106" t="s">
        <v>17</v>
      </c>
      <c r="K7" s="104"/>
      <c r="L7" s="95" t="s">
        <v>41</v>
      </c>
      <c r="M7" s="105"/>
    </row>
    <row r="8" spans="1:14" ht="17.100000000000001" customHeight="1">
      <c r="A8" s="3"/>
      <c r="B8" s="4"/>
      <c r="C8" s="4"/>
      <c r="D8" s="4"/>
      <c r="E8" s="33"/>
      <c r="F8" s="2" t="s">
        <v>5</v>
      </c>
      <c r="G8" s="36"/>
      <c r="H8" s="42">
        <f t="shared" ref="H8:H15" si="0">E8*G8</f>
        <v>0</v>
      </c>
      <c r="I8" s="2" t="s">
        <v>5</v>
      </c>
      <c r="J8" s="33"/>
      <c r="K8" s="2" t="s">
        <v>5</v>
      </c>
      <c r="L8" s="69">
        <f>IF(H8-J8&lt;0,0,H8-J8)</f>
        <v>0</v>
      </c>
      <c r="M8" s="37" t="s">
        <v>6</v>
      </c>
    </row>
    <row r="9" spans="1:14" ht="17.100000000000001" customHeight="1">
      <c r="A9" s="3"/>
      <c r="B9" s="4"/>
      <c r="C9" s="4"/>
      <c r="D9" s="5"/>
      <c r="E9" s="33"/>
      <c r="F9" s="2" t="s">
        <v>5</v>
      </c>
      <c r="G9" s="36"/>
      <c r="H9" s="42">
        <f t="shared" ref="H9" si="1">E9*G9</f>
        <v>0</v>
      </c>
      <c r="I9" s="2" t="s">
        <v>5</v>
      </c>
      <c r="J9" s="33"/>
      <c r="K9" s="2" t="s">
        <v>5</v>
      </c>
      <c r="L9" s="69">
        <f t="shared" ref="L9" si="2">IF(H9-J9&lt;0,0,H9-J9)</f>
        <v>0</v>
      </c>
      <c r="M9" s="37" t="s">
        <v>6</v>
      </c>
    </row>
    <row r="10" spans="1:14" ht="17.100000000000001" customHeight="1">
      <c r="A10" s="3"/>
      <c r="B10" s="4"/>
      <c r="C10" s="4"/>
      <c r="D10" s="5"/>
      <c r="E10" s="33"/>
      <c r="F10" s="2" t="s">
        <v>5</v>
      </c>
      <c r="G10" s="36"/>
      <c r="H10" s="42">
        <f t="shared" si="0"/>
        <v>0</v>
      </c>
      <c r="I10" s="2" t="s">
        <v>5</v>
      </c>
      <c r="J10" s="33"/>
      <c r="K10" s="2" t="s">
        <v>5</v>
      </c>
      <c r="L10" s="69">
        <f t="shared" ref="L10:L15" si="3">IF(H10-J10&lt;0,0,H10-J10)</f>
        <v>0</v>
      </c>
      <c r="M10" s="37" t="s">
        <v>6</v>
      </c>
    </row>
    <row r="11" spans="1:14" ht="16.5" customHeight="1">
      <c r="A11" s="3"/>
      <c r="B11" s="4"/>
      <c r="C11" s="4"/>
      <c r="D11" s="5"/>
      <c r="E11" s="33"/>
      <c r="F11" s="2" t="s">
        <v>5</v>
      </c>
      <c r="G11" s="36"/>
      <c r="H11" s="42">
        <f t="shared" si="0"/>
        <v>0</v>
      </c>
      <c r="I11" s="2" t="s">
        <v>5</v>
      </c>
      <c r="J11" s="33"/>
      <c r="K11" s="2" t="s">
        <v>5</v>
      </c>
      <c r="L11" s="69">
        <f t="shared" si="3"/>
        <v>0</v>
      </c>
      <c r="M11" s="37" t="s">
        <v>6</v>
      </c>
    </row>
    <row r="12" spans="1:14" ht="17.100000000000001" customHeight="1">
      <c r="A12" s="3"/>
      <c r="B12" s="4"/>
      <c r="C12" s="4"/>
      <c r="D12" s="5"/>
      <c r="E12" s="33"/>
      <c r="F12" s="2" t="s">
        <v>5</v>
      </c>
      <c r="G12" s="36"/>
      <c r="H12" s="42">
        <f t="shared" si="0"/>
        <v>0</v>
      </c>
      <c r="I12" s="2" t="s">
        <v>5</v>
      </c>
      <c r="J12" s="33"/>
      <c r="K12" s="2" t="s">
        <v>5</v>
      </c>
      <c r="L12" s="69">
        <f t="shared" si="3"/>
        <v>0</v>
      </c>
      <c r="M12" s="37" t="s">
        <v>6</v>
      </c>
    </row>
    <row r="13" spans="1:14" ht="17.100000000000001" customHeight="1">
      <c r="A13" s="3"/>
      <c r="B13" s="4"/>
      <c r="C13" s="4"/>
      <c r="D13" s="5"/>
      <c r="E13" s="33"/>
      <c r="F13" s="2" t="s">
        <v>5</v>
      </c>
      <c r="G13" s="36"/>
      <c r="H13" s="42">
        <f t="shared" si="0"/>
        <v>0</v>
      </c>
      <c r="I13" s="2" t="s">
        <v>5</v>
      </c>
      <c r="J13" s="33"/>
      <c r="K13" s="2" t="s">
        <v>5</v>
      </c>
      <c r="L13" s="69">
        <f t="shared" si="3"/>
        <v>0</v>
      </c>
      <c r="M13" s="37" t="s">
        <v>6</v>
      </c>
    </row>
    <row r="14" spans="1:14" ht="17.100000000000001" customHeight="1">
      <c r="A14" s="3"/>
      <c r="B14" s="4"/>
      <c r="C14" s="4"/>
      <c r="D14" s="5"/>
      <c r="E14" s="33"/>
      <c r="F14" s="2" t="s">
        <v>5</v>
      </c>
      <c r="G14" s="36"/>
      <c r="H14" s="42">
        <f t="shared" si="0"/>
        <v>0</v>
      </c>
      <c r="I14" s="2" t="s">
        <v>5</v>
      </c>
      <c r="J14" s="33"/>
      <c r="K14" s="2" t="s">
        <v>5</v>
      </c>
      <c r="L14" s="69">
        <f t="shared" si="3"/>
        <v>0</v>
      </c>
      <c r="M14" s="37" t="s">
        <v>6</v>
      </c>
    </row>
    <row r="15" spans="1:14" ht="17.100000000000001" customHeight="1" thickBot="1">
      <c r="A15" s="3"/>
      <c r="B15" s="4"/>
      <c r="C15" s="4"/>
      <c r="D15" s="5"/>
      <c r="E15" s="33"/>
      <c r="F15" s="2" t="s">
        <v>5</v>
      </c>
      <c r="G15" s="36"/>
      <c r="H15" s="42">
        <f t="shared" si="0"/>
        <v>0</v>
      </c>
      <c r="I15" s="2" t="s">
        <v>5</v>
      </c>
      <c r="J15" s="33"/>
      <c r="K15" s="2" t="s">
        <v>5</v>
      </c>
      <c r="L15" s="69">
        <f t="shared" si="3"/>
        <v>0</v>
      </c>
      <c r="M15" s="37" t="s">
        <v>6</v>
      </c>
    </row>
    <row r="16" spans="1:14" ht="17.100000000000001" customHeight="1" thickBot="1">
      <c r="A16" s="108" t="s">
        <v>7</v>
      </c>
      <c r="B16" s="109"/>
      <c r="C16" s="109"/>
      <c r="D16" s="110"/>
      <c r="E16" s="34">
        <f>SUM(E8:E15)</f>
        <v>0</v>
      </c>
      <c r="F16" s="29" t="s">
        <v>6</v>
      </c>
      <c r="G16" s="29"/>
      <c r="H16" s="34">
        <f>SUM(H8:H15)</f>
        <v>0</v>
      </c>
      <c r="I16" s="29" t="s">
        <v>5</v>
      </c>
      <c r="J16" s="35">
        <f>SUM(J8:J15)</f>
        <v>0</v>
      </c>
      <c r="K16" s="29" t="s">
        <v>6</v>
      </c>
      <c r="L16" s="35">
        <f>SUM(L8:M15)</f>
        <v>0</v>
      </c>
      <c r="M16" s="30" t="s">
        <v>6</v>
      </c>
      <c r="N16" s="15"/>
    </row>
    <row r="17" spans="1:14" ht="6.95" customHeight="1" thickBot="1">
      <c r="L17" s="16"/>
      <c r="M17" s="25"/>
      <c r="N17" s="17"/>
    </row>
    <row r="18" spans="1:14" ht="17.100000000000001" customHeight="1">
      <c r="A18" s="18" t="s">
        <v>8</v>
      </c>
      <c r="B18" s="60"/>
      <c r="C18" s="60"/>
      <c r="D18" s="60"/>
      <c r="E18" s="19"/>
      <c r="F18" s="24"/>
      <c r="G18" s="20"/>
      <c r="H18" s="19"/>
      <c r="I18" s="24"/>
      <c r="J18" s="19"/>
      <c r="K18" s="24"/>
      <c r="L18" s="21"/>
      <c r="M18" s="26"/>
      <c r="N18" s="17"/>
    </row>
    <row r="19" spans="1:14" ht="17.100000000000001" customHeight="1">
      <c r="A19" s="113" t="s">
        <v>44</v>
      </c>
      <c r="B19" s="114"/>
      <c r="C19" s="58"/>
      <c r="D19" s="43"/>
      <c r="E19" s="43"/>
      <c r="F19" s="44"/>
      <c r="G19" s="43"/>
      <c r="H19" s="44"/>
      <c r="I19" s="44"/>
      <c r="J19" s="43"/>
      <c r="K19" s="44"/>
      <c r="L19" s="45"/>
      <c r="M19" s="27"/>
    </row>
    <row r="20" spans="1:14" ht="17.100000000000001" customHeight="1" thickBot="1">
      <c r="A20" s="22"/>
      <c r="B20" s="8"/>
      <c r="C20" s="8"/>
      <c r="D20" s="8"/>
      <c r="E20" s="8"/>
      <c r="F20" s="9"/>
      <c r="G20" s="23"/>
      <c r="H20" s="8"/>
      <c r="I20" s="54"/>
      <c r="J20" s="85" t="s">
        <v>20</v>
      </c>
      <c r="K20" s="85"/>
      <c r="L20" s="10"/>
      <c r="M20" s="68" t="s">
        <v>6</v>
      </c>
      <c r="N20" s="11"/>
    </row>
    <row r="21" spans="1:14" ht="6.95" customHeight="1" thickBot="1">
      <c r="H21" s="38"/>
      <c r="I21" s="38"/>
      <c r="J21" s="38"/>
      <c r="K21" s="38"/>
      <c r="M21" s="38"/>
    </row>
    <row r="22" spans="1:14" ht="17.100000000000001" customHeight="1" thickBot="1">
      <c r="A22" s="111" t="s">
        <v>9</v>
      </c>
      <c r="B22" s="112"/>
      <c r="C22" s="112"/>
      <c r="D22" s="112"/>
      <c r="E22" s="112"/>
      <c r="F22" s="64"/>
      <c r="G22" s="39"/>
      <c r="H22" s="56"/>
      <c r="I22" s="39"/>
      <c r="J22" s="115" t="s">
        <v>10</v>
      </c>
      <c r="K22" s="115"/>
      <c r="L22" s="40"/>
      <c r="M22" s="50" t="s">
        <v>19</v>
      </c>
    </row>
    <row r="23" spans="1:14" ht="6.95" customHeight="1" thickBot="1">
      <c r="H23" s="38"/>
      <c r="I23" s="38"/>
      <c r="J23" s="38"/>
      <c r="K23" s="38"/>
      <c r="M23" s="38"/>
    </row>
    <row r="24" spans="1:14" ht="17.100000000000001" customHeight="1">
      <c r="A24" s="49" t="s">
        <v>11</v>
      </c>
      <c r="B24" s="24"/>
      <c r="C24" s="24"/>
      <c r="D24" s="24"/>
      <c r="E24" s="24"/>
      <c r="F24" s="24"/>
      <c r="G24" s="24"/>
      <c r="H24" s="19"/>
      <c r="I24" s="55"/>
      <c r="J24" s="84" t="s">
        <v>10</v>
      </c>
      <c r="K24" s="84"/>
      <c r="L24" s="46"/>
      <c r="M24" s="63" t="s">
        <v>6</v>
      </c>
      <c r="N24" s="7"/>
    </row>
    <row r="25" spans="1:14" ht="17.100000000000001" customHeight="1">
      <c r="A25" s="65"/>
      <c r="B25" s="66"/>
      <c r="C25" s="66"/>
      <c r="D25" s="66"/>
      <c r="E25" s="43"/>
      <c r="F25" s="44"/>
      <c r="G25" s="47"/>
      <c r="H25" s="43"/>
      <c r="I25" s="47"/>
      <c r="J25" s="116" t="s">
        <v>12</v>
      </c>
      <c r="K25" s="116"/>
      <c r="L25" s="71">
        <f>L24*2</f>
        <v>0</v>
      </c>
      <c r="M25" s="70" t="s">
        <v>29</v>
      </c>
    </row>
    <row r="26" spans="1:14" ht="17.100000000000001" customHeight="1" thickBot="1">
      <c r="A26" s="22"/>
      <c r="B26" s="61"/>
      <c r="C26" s="61"/>
      <c r="D26" s="61"/>
      <c r="E26" s="8"/>
      <c r="F26" s="9"/>
      <c r="G26" s="8"/>
      <c r="H26" s="8"/>
      <c r="I26" s="54"/>
      <c r="J26" s="85" t="s">
        <v>45</v>
      </c>
      <c r="K26" s="85"/>
      <c r="L26" s="85"/>
      <c r="M26" s="124"/>
    </row>
    <row r="27" spans="1:14" ht="17.100000000000001" customHeight="1">
      <c r="D27" s="13"/>
      <c r="E27" s="28"/>
      <c r="F27" s="41"/>
      <c r="I27" s="12"/>
      <c r="J27" s="117" t="s">
        <v>37</v>
      </c>
      <c r="K27" s="117"/>
      <c r="L27" s="57">
        <f>L20+L22+L24</f>
        <v>0</v>
      </c>
      <c r="M27" s="51" t="s">
        <v>6</v>
      </c>
      <c r="N27" s="48"/>
    </row>
    <row r="28" spans="1:14" ht="6.95" customHeight="1" thickBot="1">
      <c r="D28" s="13"/>
      <c r="E28" s="28"/>
      <c r="F28" s="41"/>
      <c r="H28" s="53"/>
      <c r="I28" s="53"/>
      <c r="J28" s="53"/>
      <c r="K28" s="53"/>
      <c r="L28" s="57"/>
      <c r="M28" s="51"/>
      <c r="N28" s="48"/>
    </row>
    <row r="29" spans="1:14" ht="17.100000000000001" customHeight="1">
      <c r="A29" s="80" t="s">
        <v>38</v>
      </c>
      <c r="B29" s="81"/>
      <c r="C29" s="119"/>
      <c r="D29" s="119"/>
      <c r="E29" s="119"/>
      <c r="F29" s="81" t="s">
        <v>36</v>
      </c>
      <c r="G29" s="84"/>
      <c r="H29" s="119"/>
      <c r="I29" s="119"/>
      <c r="J29" s="86" t="s">
        <v>33</v>
      </c>
      <c r="K29" s="87"/>
      <c r="L29" s="119"/>
      <c r="M29" s="120"/>
    </row>
    <row r="30" spans="1:14" ht="17.100000000000001" customHeight="1" thickBot="1">
      <c r="A30" s="82"/>
      <c r="B30" s="83"/>
      <c r="C30" s="121"/>
      <c r="D30" s="121"/>
      <c r="E30" s="121"/>
      <c r="F30" s="85"/>
      <c r="G30" s="85"/>
      <c r="H30" s="121"/>
      <c r="I30" s="121"/>
      <c r="J30" s="88"/>
      <c r="K30" s="88"/>
      <c r="L30" s="121"/>
      <c r="M30" s="122"/>
    </row>
    <row r="31" spans="1:14" ht="21.2" customHeight="1">
      <c r="A31" s="118" t="s">
        <v>28</v>
      </c>
      <c r="B31" s="118"/>
      <c r="C31" s="118"/>
      <c r="D31" s="118"/>
      <c r="E31" s="118"/>
      <c r="F31" s="118"/>
      <c r="G31" s="118"/>
      <c r="H31" s="118"/>
      <c r="I31" s="118"/>
      <c r="J31" s="118"/>
      <c r="K31" s="118"/>
      <c r="L31" s="118"/>
      <c r="M31" s="118"/>
    </row>
    <row r="32" spans="1:14" ht="21.2" customHeight="1">
      <c r="A32" s="32" t="s">
        <v>46</v>
      </c>
    </row>
    <row r="33" spans="1:13" ht="21.2" customHeight="1">
      <c r="A33" s="32" t="s">
        <v>13</v>
      </c>
      <c r="C33" s="31"/>
      <c r="D33" s="31"/>
      <c r="E33" s="14"/>
      <c r="F33" s="32"/>
      <c r="G33" s="14"/>
      <c r="H33" s="14"/>
      <c r="I33" s="32"/>
      <c r="J33" s="14"/>
      <c r="K33" s="32"/>
      <c r="L33" s="14"/>
    </row>
    <row r="34" spans="1:13" ht="21.2" customHeight="1">
      <c r="A34" s="32" t="s">
        <v>51</v>
      </c>
      <c r="C34" s="31"/>
      <c r="D34" s="31"/>
      <c r="E34" s="14"/>
      <c r="F34" s="32"/>
      <c r="G34" s="14"/>
      <c r="H34" s="14"/>
      <c r="I34" s="32"/>
      <c r="J34" s="14"/>
      <c r="K34" s="32"/>
      <c r="L34" s="14"/>
    </row>
    <row r="35" spans="1:13" ht="21.2" customHeight="1">
      <c r="A35" s="32" t="s">
        <v>52</v>
      </c>
      <c r="C35" s="31"/>
      <c r="D35" s="31"/>
      <c r="E35" s="14"/>
      <c r="F35" s="32"/>
      <c r="G35" s="14"/>
      <c r="H35" s="14"/>
      <c r="I35" s="32"/>
      <c r="J35" s="14"/>
      <c r="K35" s="32"/>
      <c r="L35" s="14"/>
    </row>
    <row r="36" spans="1:13" ht="21.2" customHeight="1">
      <c r="A36" s="32" t="s">
        <v>14</v>
      </c>
      <c r="C36" s="31"/>
      <c r="D36" s="31"/>
      <c r="E36" s="14"/>
      <c r="F36" s="32"/>
      <c r="G36" s="14"/>
      <c r="H36" s="14"/>
      <c r="I36" s="32"/>
      <c r="J36" s="14"/>
      <c r="K36" s="32"/>
      <c r="L36" s="14"/>
    </row>
    <row r="37" spans="1:13" ht="35.25" customHeight="1">
      <c r="A37" s="123" t="s">
        <v>39</v>
      </c>
      <c r="B37" s="123"/>
      <c r="C37" s="123"/>
      <c r="D37" s="123"/>
      <c r="E37" s="123"/>
      <c r="F37" s="123"/>
      <c r="G37" s="123"/>
      <c r="H37" s="123"/>
      <c r="I37" s="123"/>
      <c r="J37" s="123"/>
      <c r="K37" s="123"/>
      <c r="L37" s="123"/>
      <c r="M37" s="123"/>
    </row>
    <row r="38" spans="1:13" ht="21.2" customHeight="1">
      <c r="A38" s="67"/>
      <c r="B38" s="67"/>
      <c r="C38" s="67"/>
      <c r="D38" s="67"/>
      <c r="E38" s="67"/>
      <c r="F38" s="67"/>
      <c r="G38" s="67"/>
      <c r="H38" s="67"/>
      <c r="I38" s="67"/>
      <c r="J38" s="67"/>
      <c r="K38" s="67"/>
      <c r="L38" s="67"/>
      <c r="M38" s="67"/>
    </row>
    <row r="39" spans="1:13" ht="21.2" customHeight="1">
      <c r="A39" s="32" t="s">
        <v>15</v>
      </c>
      <c r="C39" s="31"/>
      <c r="D39" s="31"/>
      <c r="E39" s="14"/>
      <c r="F39" s="32"/>
      <c r="G39" s="14"/>
      <c r="H39" s="14"/>
      <c r="I39" s="32"/>
      <c r="J39" s="14"/>
      <c r="K39" s="32"/>
      <c r="L39" s="14"/>
    </row>
    <row r="40" spans="1:13" ht="21.2" customHeight="1">
      <c r="A40" s="32" t="s">
        <v>42</v>
      </c>
      <c r="C40" s="31"/>
      <c r="D40" s="31"/>
      <c r="E40" s="14"/>
      <c r="F40" s="32"/>
      <c r="G40" s="14"/>
      <c r="H40" s="14"/>
      <c r="I40" s="32"/>
      <c r="J40" s="14"/>
      <c r="K40" s="32"/>
      <c r="L40" s="14"/>
    </row>
    <row r="41" spans="1:13" ht="21.2" customHeight="1">
      <c r="A41" s="52" t="s">
        <v>40</v>
      </c>
      <c r="C41" s="52"/>
      <c r="D41" s="52"/>
      <c r="E41" s="52"/>
      <c r="F41" s="52"/>
      <c r="G41" s="52"/>
      <c r="H41" s="52"/>
      <c r="I41" s="52"/>
      <c r="J41" s="52"/>
      <c r="K41" s="52"/>
      <c r="L41" s="52"/>
      <c r="M41" s="52"/>
    </row>
    <row r="42" spans="1:13" ht="21.2" customHeight="1">
      <c r="A42" s="32" t="s">
        <v>30</v>
      </c>
      <c r="C42" s="31"/>
      <c r="D42" s="31"/>
      <c r="E42" s="14"/>
      <c r="F42" s="32"/>
      <c r="G42" s="14"/>
      <c r="H42" s="14"/>
      <c r="I42" s="32"/>
      <c r="J42" s="14"/>
      <c r="K42" s="32"/>
      <c r="L42" s="14"/>
      <c r="M42" s="32"/>
    </row>
    <row r="43" spans="1:13" ht="21.2" customHeight="1">
      <c r="A43" s="32" t="s">
        <v>31</v>
      </c>
      <c r="C43" s="32"/>
      <c r="D43" s="32"/>
      <c r="E43" s="14"/>
      <c r="F43" s="32"/>
      <c r="G43" s="14"/>
      <c r="H43" s="14"/>
      <c r="I43" s="32"/>
      <c r="J43" s="14"/>
      <c r="K43" s="32"/>
      <c r="L43" s="14"/>
      <c r="M43" s="32"/>
    </row>
    <row r="44" spans="1:13" ht="21.2" customHeight="1">
      <c r="A44" s="52" t="s">
        <v>32</v>
      </c>
      <c r="B44" s="59"/>
      <c r="C44" s="59"/>
      <c r="D44" s="59"/>
      <c r="E44" s="59"/>
      <c r="F44" s="59"/>
      <c r="G44" s="59"/>
      <c r="H44" s="59"/>
      <c r="I44" s="59"/>
      <c r="J44" s="59"/>
      <c r="K44" s="59"/>
      <c r="L44" s="59"/>
      <c r="M44" s="59"/>
    </row>
    <row r="45" spans="1:13" s="7" customFormat="1" ht="39.75" customHeight="1">
      <c r="A45" s="107" t="s">
        <v>48</v>
      </c>
      <c r="B45" s="107"/>
      <c r="C45" s="107"/>
      <c r="D45" s="107"/>
      <c r="E45" s="107"/>
      <c r="F45" s="107"/>
      <c r="G45" s="107"/>
      <c r="H45" s="107"/>
      <c r="I45" s="107"/>
      <c r="J45" s="107"/>
      <c r="K45" s="107"/>
      <c r="L45" s="107"/>
      <c r="M45" s="107"/>
    </row>
    <row r="46" spans="1:13" ht="40.5" customHeight="1">
      <c r="A46" s="107" t="s">
        <v>49</v>
      </c>
      <c r="B46" s="107"/>
      <c r="C46" s="107"/>
      <c r="D46" s="107"/>
      <c r="E46" s="107"/>
      <c r="F46" s="107"/>
      <c r="G46" s="107"/>
      <c r="H46" s="107"/>
      <c r="I46" s="107"/>
      <c r="J46" s="107"/>
      <c r="K46" s="107"/>
      <c r="L46" s="107"/>
      <c r="M46" s="107"/>
    </row>
  </sheetData>
  <sheetProtection formatCells="0" formatColumns="0" formatRows="0" insertColumns="0" insertRows="0" insertHyperlinks="0" deleteColumns="0" deleteRows="0" sort="0" autoFilter="0" pivotTables="0"/>
  <protectedRanges>
    <protectedRange sqref="H29 I22 L20 C29" name="範圍1_1_2"/>
    <protectedRange sqref="E16 L16 J8:J16 A8:C15 H8:H16" name="範圍1_1_4"/>
    <protectedRange sqref="C3:C4" name="範圍1_1_5"/>
  </protectedRanges>
  <mergeCells count="32">
    <mergeCell ref="A46:M46"/>
    <mergeCell ref="A16:D16"/>
    <mergeCell ref="A22:E22"/>
    <mergeCell ref="A19:B19"/>
    <mergeCell ref="A45:M45"/>
    <mergeCell ref="J20:K20"/>
    <mergeCell ref="J22:K22"/>
    <mergeCell ref="J24:K24"/>
    <mergeCell ref="J25:K25"/>
    <mergeCell ref="J27:K27"/>
    <mergeCell ref="A31:M31"/>
    <mergeCell ref="L29:M30"/>
    <mergeCell ref="H29:I30"/>
    <mergeCell ref="C29:E30"/>
    <mergeCell ref="A37:M37"/>
    <mergeCell ref="J26:M26"/>
    <mergeCell ref="C3:I3"/>
    <mergeCell ref="C4:I4"/>
    <mergeCell ref="A1:M1"/>
    <mergeCell ref="A29:B30"/>
    <mergeCell ref="F29:G30"/>
    <mergeCell ref="J29:K30"/>
    <mergeCell ref="K3:M3"/>
    <mergeCell ref="K4:M4"/>
    <mergeCell ref="H7:I7"/>
    <mergeCell ref="E7:F7"/>
    <mergeCell ref="A6:M6"/>
    <mergeCell ref="A4:B4"/>
    <mergeCell ref="A2:M2"/>
    <mergeCell ref="A3:B3"/>
    <mergeCell ref="L7:M7"/>
    <mergeCell ref="J7:K7"/>
  </mergeCells>
  <phoneticPr fontId="2" type="noConversion"/>
  <dataValidations xWindow="223" yWindow="556" count="10">
    <dataValidation type="textLength" operator="equal" allowBlank="1" showInputMessage="1" showErrorMessage="1" sqref="E27:E28 K4:M4" xr:uid="{77D26F69-58E0-425B-9EEE-78E52C8CAF7C}">
      <formula1>11</formula1>
    </dataValidation>
    <dataValidation allowBlank="1" showInputMessage="1" showErrorMessage="1" prompt="指前一年度用電計費期間之契約容量，以日平均計算" sqref="E8:E15 E7:F7" xr:uid="{D7E95BD4-9A21-4B34-9488-B558CA52122F}"/>
    <dataValidation allowBlank="1" showInputMessage="1" showErrorMessage="1" prompt="屬政府機關請選擇 5%，其餘請選擇10%，若屬特殊案例請照實際狀況選擇" sqref="G7" xr:uid="{4DBD9A3B-2B26-41B7-A106-D8DF46BACCEF}"/>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J8:J15 J7:K7" xr:uid="{CB43D3C4-DCF3-4F2F-9142-8E0BC6B3385D}"/>
    <dataValidation allowBlank="1" showInputMessage="1" showErrorMessage="1" prompt="請用印義務用戶印鑑" sqref="C29:E30" xr:uid="{5AD04E4D-B64A-478C-8FA8-46E4D0E3E9EF}"/>
    <dataValidation operator="equal" allowBlank="1" showInputMessage="1" showErrorMessage="1" sqref="F27:F28" xr:uid="{E1F76742-D086-4CC8-B84C-0B6EE66B0A5F}"/>
    <dataValidation allowBlank="1" showInputMessage="1" showErrorMessage="1" prompt="請輸入11碼的電號_x000a_(例如：00010001001 )_x000a_請參照電費單上電號填寫" sqref="D7" xr:uid="{5AF1750C-B4D2-49EE-8994-40AE21A2A349}"/>
    <dataValidation allowBlank="1" showInputMessage="1" showErrorMessage="1" prompt="再生能源義務用戶屬政府機關以該用戶前一年度平均契約容量百分之五計算，上述類別以外再生能源義務用戶義務裝置容量以該用戶前一年度平均契約容量百分之十計算" sqref="H7:I7" xr:uid="{A0C17992-B180-4BB7-9EF8-C28D8B07B18C}"/>
    <dataValidation type="textLength" operator="equal" allowBlank="1" showInputMessage="1" showErrorMessage="1" prompt="請輸入11碼的電號_x000a_(例如：00010001001 )_x000a_請參照電費單上電號填寫" sqref="D8:D15" xr:uid="{F1FDA608-04FC-485F-8728-BAFABE7FEB9B}">
      <formula1>11</formula1>
    </dataValidation>
    <dataValidation type="list" allowBlank="1" showInputMessage="1" showErrorMessage="1" sqref="G8:G15" xr:uid="{49D55C1C-042E-4FFF-BE01-0EF0FEB81BB8}">
      <formula1>"0%,5%,10%"</formula1>
    </dataValidation>
  </dataValidations>
  <printOptions horizontalCentered="1" verticalCentered="1"/>
  <pageMargins left="0.23622047244094491" right="0.23622047244094491" top="0.74803149606299213" bottom="0.74803149606299213" header="0.31496062992125984" footer="0.31496062992125984"/>
  <pageSetup paperSize="9" scale="99" fitToHeight="0" orientation="landscape"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90" r:id="rId4" name="Check Box 66">
              <controlPr defaultSize="0" autoFill="0" autoLine="0" autoPict="0">
                <anchor moveWithCells="1">
                  <from>
                    <xdr:col>1</xdr:col>
                    <xdr:colOff>428625</xdr:colOff>
                    <xdr:row>17</xdr:row>
                    <xdr:rowOff>171450</xdr:rowOff>
                  </from>
                  <to>
                    <xdr:col>2</xdr:col>
                    <xdr:colOff>466725</xdr:colOff>
                    <xdr:row>19</xdr:row>
                    <xdr:rowOff>9525</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1</xdr:col>
                    <xdr:colOff>428625</xdr:colOff>
                    <xdr:row>18</xdr:row>
                    <xdr:rowOff>200025</xdr:rowOff>
                  </from>
                  <to>
                    <xdr:col>2</xdr:col>
                    <xdr:colOff>466725</xdr:colOff>
                    <xdr:row>20</xdr:row>
                    <xdr:rowOff>38100</xdr:rowOff>
                  </to>
                </anchor>
              </controlPr>
            </control>
          </mc:Choice>
        </mc:AlternateContent>
        <mc:AlternateContent xmlns:mc="http://schemas.openxmlformats.org/markup-compatibility/2006">
          <mc:Choice Requires="x14">
            <control shapeId="1094" r:id="rId6" name="Check Box 70">
              <controlPr defaultSize="0" autoFill="0" autoLine="0" autoPict="0">
                <anchor moveWithCells="1">
                  <from>
                    <xdr:col>2</xdr:col>
                    <xdr:colOff>457200</xdr:colOff>
                    <xdr:row>17</xdr:row>
                    <xdr:rowOff>180975</xdr:rowOff>
                  </from>
                  <to>
                    <xdr:col>3</xdr:col>
                    <xdr:colOff>495300</xdr:colOff>
                    <xdr:row>19</xdr:row>
                    <xdr:rowOff>19050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2</xdr:col>
                    <xdr:colOff>457200</xdr:colOff>
                    <xdr:row>18</xdr:row>
                    <xdr:rowOff>190500</xdr:rowOff>
                  </from>
                  <to>
                    <xdr:col>3</xdr:col>
                    <xdr:colOff>495300</xdr:colOff>
                    <xdr:row>20</xdr:row>
                    <xdr:rowOff>28575</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3</xdr:col>
                    <xdr:colOff>466725</xdr:colOff>
                    <xdr:row>17</xdr:row>
                    <xdr:rowOff>180975</xdr:rowOff>
                  </from>
                  <to>
                    <xdr:col>4</xdr:col>
                    <xdr:colOff>152400</xdr:colOff>
                    <xdr:row>19</xdr:row>
                    <xdr:rowOff>19050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3</xdr:col>
                    <xdr:colOff>466725</xdr:colOff>
                    <xdr:row>18</xdr:row>
                    <xdr:rowOff>200025</xdr:rowOff>
                  </from>
                  <to>
                    <xdr:col>4</xdr:col>
                    <xdr:colOff>152400</xdr:colOff>
                    <xdr:row>20</xdr:row>
                    <xdr:rowOff>38100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4</xdr:col>
                    <xdr:colOff>123825</xdr:colOff>
                    <xdr:row>17</xdr:row>
                    <xdr:rowOff>180975</xdr:rowOff>
                  </from>
                  <to>
                    <xdr:col>5</xdr:col>
                    <xdr:colOff>161925</xdr:colOff>
                    <xdr:row>19</xdr:row>
                    <xdr:rowOff>19050</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5</xdr:col>
                    <xdr:colOff>95250</xdr:colOff>
                    <xdr:row>17</xdr:row>
                    <xdr:rowOff>180975</xdr:rowOff>
                  </from>
                  <to>
                    <xdr:col>6</xdr:col>
                    <xdr:colOff>581025</xdr:colOff>
                    <xdr:row>19</xdr:row>
                    <xdr:rowOff>19050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6</xdr:col>
                    <xdr:colOff>571500</xdr:colOff>
                    <xdr:row>17</xdr:row>
                    <xdr:rowOff>171450</xdr:rowOff>
                  </from>
                  <to>
                    <xdr:col>7</xdr:col>
                    <xdr:colOff>619125</xdr:colOff>
                    <xdr:row>19</xdr:row>
                    <xdr:rowOff>9525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4</xdr:col>
                    <xdr:colOff>76200</xdr:colOff>
                    <xdr:row>18</xdr:row>
                    <xdr:rowOff>200025</xdr:rowOff>
                  </from>
                  <to>
                    <xdr:col>5</xdr:col>
                    <xdr:colOff>114300</xdr:colOff>
                    <xdr:row>20</xdr:row>
                    <xdr:rowOff>38100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4</xdr:col>
                    <xdr:colOff>400050</xdr:colOff>
                    <xdr:row>18</xdr:row>
                    <xdr:rowOff>200025</xdr:rowOff>
                  </from>
                  <to>
                    <xdr:col>7</xdr:col>
                    <xdr:colOff>342900</xdr:colOff>
                    <xdr:row>20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23" yWindow="556" count="3">
        <x14:dataValidation type="list" allowBlank="1" showInputMessage="1" showErrorMessage="1" prompt="請填寫收到通知函文民國年度" xr:uid="{318D0923-6AB3-459F-9A7A-409F34173D1E}">
          <x14:formula1>
            <xm:f>工作表2!$A$1:$A$11</xm:f>
          </x14:formula1>
          <xm:sqref>A8:A15</xm:sqref>
        </x14:dataValidation>
        <x14:dataValidation type="list" allowBlank="1" showInputMessage="1" showErrorMessage="1" prompt="請參照公告應完成民國年度填寫" xr:uid="{76DB4E0E-D128-410E-BA82-E30E4401013A}">
          <x14:formula1>
            <xm:f>工作表2!$A$1:$A$11</xm:f>
          </x14:formula1>
          <xm:sqref>B8:B15</xm:sqref>
        </x14:dataValidation>
        <x14:dataValidation type="list" allowBlank="1" showInputMessage="1" showErrorMessage="1" xr:uid="{C798575C-4895-41C9-9831-D7464E149FEB}">
          <x14:formula1>
            <xm:f>工作表2!$A$1:$A$11</xm:f>
          </x14:formula1>
          <xm:sqref>C8:C15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01EC-428D-4CEC-90F5-079A6A204182}">
  <sheetPr codeName="工作表2"/>
  <dimension ref="A1:C11"/>
  <sheetViews>
    <sheetView view="pageLayout" zoomScaleNormal="100" workbookViewId="0">
      <selection activeCell="C1" sqref="C1"/>
    </sheetView>
  </sheetViews>
  <sheetFormatPr defaultRowHeight="15.75"/>
  <sheetData>
    <row r="1" spans="1:3">
      <c r="A1">
        <v>114</v>
      </c>
      <c r="B1" t="s">
        <v>25</v>
      </c>
      <c r="C1" t="s">
        <v>21</v>
      </c>
    </row>
    <row r="2" spans="1:3">
      <c r="A2">
        <v>115</v>
      </c>
      <c r="B2" t="s">
        <v>26</v>
      </c>
      <c r="C2" t="s">
        <v>22</v>
      </c>
    </row>
    <row r="3" spans="1:3">
      <c r="A3">
        <v>116</v>
      </c>
      <c r="C3" t="s">
        <v>23</v>
      </c>
    </row>
    <row r="4" spans="1:3">
      <c r="A4">
        <v>117</v>
      </c>
      <c r="C4" t="s">
        <v>24</v>
      </c>
    </row>
    <row r="5" spans="1:3">
      <c r="A5">
        <v>118</v>
      </c>
    </row>
    <row r="6" spans="1:3">
      <c r="A6">
        <v>119</v>
      </c>
    </row>
    <row r="7" spans="1:3">
      <c r="A7">
        <v>120</v>
      </c>
    </row>
    <row r="8" spans="1:3">
      <c r="A8">
        <v>121</v>
      </c>
    </row>
    <row r="9" spans="1:3">
      <c r="A9">
        <v>122</v>
      </c>
    </row>
    <row r="10" spans="1:3">
      <c r="A10">
        <v>123</v>
      </c>
    </row>
    <row r="11" spans="1:3">
      <c r="A11">
        <v>124</v>
      </c>
    </row>
  </sheetData>
  <phoneticPr fontId="1" type="noConversion"/>
  <dataValidations disablePrompts="1" count="1">
    <dataValidation type="list" allowBlank="1" showInputMessage="1" showErrorMessage="1" sqref="B1:B4" xr:uid="{E8BEBB28-D9D7-4F5B-B034-0B5D0037FC33}">
      <formula1>$B$1:$B$4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義務執行計畫書</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林鼎鈞-產業局-外部人員</cp:lastModifiedBy>
  <cp:lastPrinted>2026-01-06T00:38:45Z</cp:lastPrinted>
  <dcterms:created xsi:type="dcterms:W3CDTF">2025-02-10T06:27:37Z</dcterms:created>
  <dcterms:modified xsi:type="dcterms:W3CDTF">2026-01-06T01:06:56Z</dcterms:modified>
</cp:coreProperties>
</file>